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72.16.80.205\ris사업단\★RISE\★RISE 준비 파일\매뉴얼\"/>
    </mc:Choice>
  </mc:AlternateContent>
  <xr:revisionPtr revIDLastSave="0" documentId="8_{A6318E99-55EE-46DE-80EB-E8521F8EDCE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01.접수자" sheetId="1" r:id="rId1"/>
    <sheet name="02.경력환산" sheetId="2" r:id="rId2"/>
    <sheet name="03.서류평가결과" sheetId="5" r:id="rId3"/>
    <sheet name="04.면접대상자" sheetId="4" r:id="rId4"/>
    <sheet name="05.면접평가결과" sheetId="6" r:id="rId5"/>
    <sheet name="06. 최종합격자현황" sheetId="7" r:id="rId6"/>
    <sheet name="07. 결과통보" sheetId="8" r:id="rId7"/>
    <sheet name="08. 합격자 경력환산" sheetId="9" r:id="rId8"/>
  </sheets>
  <definedNames>
    <definedName name="_xlnm._FilterDatabase" localSheetId="6" hidden="1">'07. 결과통보'!$A$1:$U$1</definedName>
    <definedName name="_xlnm.Print_Titles" localSheetId="0">'01.접수자'!$1:$1</definedName>
    <definedName name="_xlnm.Print_Titles" localSheetId="2">'03.서류평가결과'!$1:$1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9" l="1"/>
  <c r="J6" i="9" s="1"/>
  <c r="G5" i="9"/>
  <c r="J5" i="9" s="1"/>
  <c r="G4" i="9"/>
  <c r="J4" i="9" s="1"/>
  <c r="K4" i="9" s="1"/>
  <c r="N2" i="8"/>
  <c r="F7" i="5"/>
  <c r="C7" i="5"/>
  <c r="D7" i="5" s="1"/>
  <c r="B7" i="5"/>
  <c r="S2" i="5"/>
  <c r="G6" i="2"/>
  <c r="G5" i="2"/>
  <c r="G4" i="2"/>
  <c r="S2" i="1"/>
  <c r="I4" i="2" l="1"/>
  <c r="N2" i="6"/>
  <c r="E6" i="7" l="1"/>
  <c r="D6" i="7"/>
  <c r="C6" i="7"/>
  <c r="B6" i="7"/>
</calcChain>
</file>

<file path=xl/sharedStrings.xml><?xml version="1.0" encoding="utf-8"?>
<sst xmlns="http://schemas.openxmlformats.org/spreadsheetml/2006/main" count="161" uniqueCount="111">
  <si>
    <t>구분</t>
    <phoneticPr fontId="1" type="noConversion"/>
  </si>
  <si>
    <t>접수번호</t>
    <phoneticPr fontId="1" type="noConversion"/>
  </si>
  <si>
    <t>이름</t>
    <phoneticPr fontId="1" type="noConversion"/>
  </si>
  <si>
    <t>생년월일</t>
    <phoneticPr fontId="1" type="noConversion"/>
  </si>
  <si>
    <t>성별</t>
    <phoneticPr fontId="1" type="noConversion"/>
  </si>
  <si>
    <t>행정(일반)</t>
    <phoneticPr fontId="1" type="noConversion"/>
  </si>
  <si>
    <t>학력</t>
    <phoneticPr fontId="1" type="noConversion"/>
  </si>
  <si>
    <t>전공</t>
    <phoneticPr fontId="1" type="noConversion"/>
  </si>
  <si>
    <t>경력</t>
    <phoneticPr fontId="1" type="noConversion"/>
  </si>
  <si>
    <t>주요경력</t>
    <phoneticPr fontId="1" type="noConversion"/>
  </si>
  <si>
    <t>업무내용</t>
    <phoneticPr fontId="1" type="noConversion"/>
  </si>
  <si>
    <t>HP</t>
    <phoneticPr fontId="1" type="noConversion"/>
  </si>
  <si>
    <t>자격</t>
    <phoneticPr fontId="1" type="noConversion"/>
  </si>
  <si>
    <t>경력인정</t>
    <phoneticPr fontId="1" type="noConversion"/>
  </si>
  <si>
    <t>시작</t>
    <phoneticPr fontId="1" type="noConversion"/>
  </si>
  <si>
    <t>종료</t>
    <phoneticPr fontId="1" type="noConversion"/>
  </si>
  <si>
    <t>인정여부</t>
    <phoneticPr fontId="1" type="noConversion"/>
  </si>
  <si>
    <t>지원자격</t>
    <phoneticPr fontId="1" type="noConversion"/>
  </si>
  <si>
    <t>경력점수</t>
    <phoneticPr fontId="1" type="noConversion"/>
  </si>
  <si>
    <t>회계/ERP경력
점수</t>
    <phoneticPr fontId="1" type="noConversion"/>
  </si>
  <si>
    <t>회계/
ERP경력</t>
    <phoneticPr fontId="1" type="noConversion"/>
  </si>
  <si>
    <t>우대사항(가산)
합산</t>
    <phoneticPr fontId="1" type="noConversion"/>
  </si>
  <si>
    <t>행정(경력) 산정현황</t>
    <phoneticPr fontId="1" type="noConversion"/>
  </si>
  <si>
    <t>박사학위
(연구교수)
우대</t>
    <phoneticPr fontId="1" type="noConversion"/>
  </si>
  <si>
    <t>박사학위
우대점수</t>
    <phoneticPr fontId="1" type="noConversion"/>
  </si>
  <si>
    <t>계산(일)</t>
    <phoneticPr fontId="1" type="noConversion"/>
  </si>
  <si>
    <t>경력 년 환산</t>
    <phoneticPr fontId="1" type="noConversion"/>
  </si>
  <si>
    <t>면접시간</t>
    <phoneticPr fontId="1" type="noConversion"/>
  </si>
  <si>
    <t>면접그룹</t>
    <phoneticPr fontId="1" type="noConversion"/>
  </si>
  <si>
    <t>대기장소</t>
    <phoneticPr fontId="1" type="noConversion"/>
  </si>
  <si>
    <t>대기장소집결시간</t>
    <phoneticPr fontId="1" type="noConversion"/>
  </si>
  <si>
    <t>문자내용</t>
    <phoneticPr fontId="1" type="noConversion"/>
  </si>
  <si>
    <t>참석여부</t>
    <phoneticPr fontId="1" type="noConversion"/>
  </si>
  <si>
    <t>* 면접자는 대기장소에 집결시간을 확인하여 대기하도록 안내</t>
    <phoneticPr fontId="1" type="noConversion"/>
  </si>
  <si>
    <t>* 면접시간은 결시자에 따라 변동될 수 있으니 시간 순으로 면접장 안내</t>
    <phoneticPr fontId="1" type="noConversion"/>
  </si>
  <si>
    <t>서류평가결과</t>
    <phoneticPr fontId="1" type="noConversion"/>
  </si>
  <si>
    <t>접수현황</t>
    <phoneticPr fontId="1" type="noConversion"/>
  </si>
  <si>
    <t>모집인원</t>
    <phoneticPr fontId="1" type="noConversion"/>
  </si>
  <si>
    <t>계</t>
    <phoneticPr fontId="1" type="noConversion"/>
  </si>
  <si>
    <t>지원인원</t>
    <phoneticPr fontId="1" type="noConversion"/>
  </si>
  <si>
    <t>경쟁률</t>
    <phoneticPr fontId="1" type="noConversion"/>
  </si>
  <si>
    <t>면접대상자</t>
    <phoneticPr fontId="1" type="noConversion"/>
  </si>
  <si>
    <t>모집인원 2배수 이내</t>
    <phoneticPr fontId="1" type="noConversion"/>
  </si>
  <si>
    <t>면접 대상자</t>
    <phoneticPr fontId="1" type="noConversion"/>
  </si>
  <si>
    <t>Pass</t>
    <phoneticPr fontId="1" type="noConversion"/>
  </si>
  <si>
    <t>부서(직위)</t>
    <phoneticPr fontId="1" type="noConversion"/>
  </si>
  <si>
    <t>구분</t>
    <phoneticPr fontId="1" type="noConversion"/>
  </si>
  <si>
    <t>접수번호</t>
    <phoneticPr fontId="1" type="noConversion"/>
  </si>
  <si>
    <t>이름</t>
    <phoneticPr fontId="1" type="noConversion"/>
  </si>
  <si>
    <t>생년월일</t>
    <phoneticPr fontId="1" type="noConversion"/>
  </si>
  <si>
    <t>성별</t>
    <phoneticPr fontId="1" type="noConversion"/>
  </si>
  <si>
    <t>HP</t>
    <phoneticPr fontId="1" type="noConversion"/>
  </si>
  <si>
    <t>면접시간</t>
    <phoneticPr fontId="1" type="noConversion"/>
  </si>
  <si>
    <t>참석여부</t>
    <phoneticPr fontId="1" type="noConversion"/>
  </si>
  <si>
    <t>면접관1</t>
    <phoneticPr fontId="1" type="noConversion"/>
  </si>
  <si>
    <t>면접관2</t>
  </si>
  <si>
    <t>면접관3</t>
  </si>
  <si>
    <t>평균</t>
    <phoneticPr fontId="1" type="noConversion"/>
  </si>
  <si>
    <t>합격여부</t>
    <phoneticPr fontId="1" type="noConversion"/>
  </si>
  <si>
    <t>순위</t>
    <phoneticPr fontId="1" type="noConversion"/>
  </si>
  <si>
    <t>비고</t>
    <phoneticPr fontId="1" type="noConversion"/>
  </si>
  <si>
    <t>발령예정일</t>
    <phoneticPr fontId="1" type="noConversion"/>
  </si>
  <si>
    <t>직무</t>
    <phoneticPr fontId="1" type="noConversion"/>
  </si>
  <si>
    <t>이름</t>
    <phoneticPr fontId="1" type="noConversion"/>
  </si>
  <si>
    <t>성별</t>
    <phoneticPr fontId="1" type="noConversion"/>
  </si>
  <si>
    <t>순위</t>
    <phoneticPr fontId="1" type="noConversion"/>
  </si>
  <si>
    <t>직무</t>
    <phoneticPr fontId="1" type="noConversion"/>
  </si>
  <si>
    <t>구분</t>
    <phoneticPr fontId="1" type="noConversion"/>
  </si>
  <si>
    <t>모집인원</t>
    <phoneticPr fontId="1" type="noConversion"/>
  </si>
  <si>
    <t>지원인원</t>
    <phoneticPr fontId="1" type="noConversion"/>
  </si>
  <si>
    <t>면접대상자</t>
    <phoneticPr fontId="1" type="noConversion"/>
  </si>
  <si>
    <t>최종
선발자</t>
    <phoneticPr fontId="1" type="noConversion"/>
  </si>
  <si>
    <t>미채용</t>
    <phoneticPr fontId="1" type="noConversion"/>
  </si>
  <si>
    <t>계</t>
    <phoneticPr fontId="1" type="noConversion"/>
  </si>
  <si>
    <t>구분</t>
    <phoneticPr fontId="1" type="noConversion"/>
  </si>
  <si>
    <t>생년월일</t>
    <phoneticPr fontId="1" type="noConversion"/>
  </si>
  <si>
    <t>참석여부</t>
    <phoneticPr fontId="1" type="noConversion"/>
  </si>
  <si>
    <t>비고</t>
    <phoneticPr fontId="1" type="noConversion"/>
  </si>
  <si>
    <t>결과통보 문자</t>
    <phoneticPr fontId="1" type="noConversion"/>
  </si>
  <si>
    <t>이메일</t>
    <phoneticPr fontId="1" type="noConversion"/>
  </si>
  <si>
    <t>임용여부</t>
    <phoneticPr fontId="1" type="noConversion"/>
  </si>
  <si>
    <t>참석</t>
    <phoneticPr fontId="1" type="noConversion"/>
  </si>
  <si>
    <t>계약직원 행정 경력 산정현황</t>
    <phoneticPr fontId="1" type="noConversion"/>
  </si>
  <si>
    <t>접수번호</t>
    <phoneticPr fontId="1" type="noConversion"/>
  </si>
  <si>
    <t>경력</t>
    <phoneticPr fontId="1" type="noConversion"/>
  </si>
  <si>
    <t>부서</t>
    <phoneticPr fontId="1" type="noConversion"/>
  </si>
  <si>
    <t>시작</t>
    <phoneticPr fontId="1" type="noConversion"/>
  </si>
  <si>
    <t>종료</t>
    <phoneticPr fontId="1" type="noConversion"/>
  </si>
  <si>
    <t>계산(일)</t>
    <phoneticPr fontId="1" type="noConversion"/>
  </si>
  <si>
    <t>인정여부</t>
    <phoneticPr fontId="1" type="noConversion"/>
  </si>
  <si>
    <t>환산율</t>
    <phoneticPr fontId="1" type="noConversion"/>
  </si>
  <si>
    <t>환산(일)</t>
    <phoneticPr fontId="1" type="noConversion"/>
  </si>
  <si>
    <t>경력 년 환산</t>
    <phoneticPr fontId="1" type="noConversion"/>
  </si>
  <si>
    <t>경력인정</t>
    <phoneticPr fontId="1" type="noConversion"/>
  </si>
  <si>
    <t>비고</t>
    <phoneticPr fontId="1" type="noConversion"/>
  </si>
  <si>
    <t xml:space="preserve"> </t>
    <phoneticPr fontId="1" type="noConversion"/>
  </si>
  <si>
    <t>통과</t>
    <phoneticPr fontId="1" type="noConversion"/>
  </si>
  <si>
    <t>비고</t>
    <phoneticPr fontId="1" type="noConversion"/>
  </si>
  <si>
    <t>* 모집인원 대비 지원자가 2배수에 미달되어 서류평가는 미실시함</t>
    <phoneticPr fontId="1" type="noConversion"/>
  </si>
  <si>
    <t>RIS사업단 연구교수 면접전형 안내 23.8.7.(월) 09:20 원광대 학생지원관(14번) 1층 교양교육과</t>
    <phoneticPr fontId="1" type="noConversion"/>
  </si>
  <si>
    <t>면접관3</t>
    <phoneticPr fontId="1" type="noConversion"/>
  </si>
  <si>
    <t>면접관4</t>
    <phoneticPr fontId="1" type="noConversion"/>
  </si>
  <si>
    <t>면접관5</t>
    <phoneticPr fontId="1" type="noConversion"/>
  </si>
  <si>
    <t>합격</t>
    <phoneticPr fontId="1" type="noConversion"/>
  </si>
  <si>
    <t>-</t>
    <phoneticPr fontId="1" type="noConversion"/>
  </si>
  <si>
    <t>행정 팀원의 경우 최대 1년 인정</t>
    <phoneticPr fontId="1" type="noConversion"/>
  </si>
  <si>
    <t>원광대학교 농생명·바이오사업단
안녕하세요.
원광대학교 전북지역혁신플랫폼 농생명·바이오사업단 채용에
최종 합격하였음을 통보드립니다. 
임용 시 필요한 서류는 이메일로 안내드리겠습니다.
감사합니다.</t>
    <phoneticPr fontId="1" type="noConversion"/>
  </si>
  <si>
    <t>o</t>
    <phoneticPr fontId="1" type="noConversion"/>
  </si>
  <si>
    <t>14:00~14:10</t>
    <phoneticPr fontId="1" type="noConversion"/>
  </si>
  <si>
    <t>공공정책대학 1층 103강의실</t>
    <phoneticPr fontId="1" type="noConversion"/>
  </si>
  <si>
    <t>1년 인정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</si>
</sst>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206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abSelected="1" topLeftCell="I1" zoomScaleNormal="100" workbookViewId="0">
      <selection activeCell="I22" sqref="I22"/>
    </sheetView>
  </sheetViews>
  <sheetFormatPr defaultRowHeight="16.5" x14ac:dyDescent="0.3"/>
  <cols>
    <col min="1" max="1" width="10.75" style="1" customWidth="1"/>
    <col min="2" max="2" width="10.25" style="1" bestFit="1" customWidth="1"/>
    <col min="3" max="3" width="8.125" style="1" customWidth="1"/>
    <col min="4" max="4" width="10" style="1" bestFit="1" customWidth="1"/>
    <col min="5" max="5" width="9.25" style="1" bestFit="1" customWidth="1"/>
    <col min="6" max="6" width="32.25" customWidth="1"/>
    <col min="7" max="7" width="27.125" customWidth="1"/>
    <col min="8" max="8" width="56.375" customWidth="1"/>
    <col min="9" max="9" width="55" bestFit="1" customWidth="1"/>
    <col min="10" max="10" width="21.375" bestFit="1" customWidth="1"/>
    <col min="11" max="11" width="23.75" customWidth="1"/>
    <col min="12" max="12" width="14.375" style="1" bestFit="1" customWidth="1"/>
    <col min="15" max="15" width="8.875" bestFit="1" customWidth="1"/>
    <col min="16" max="16" width="14.125" customWidth="1"/>
    <col min="17" max="17" width="12.625" bestFit="1" customWidth="1"/>
    <col min="18" max="18" width="10.125" customWidth="1"/>
  </cols>
  <sheetData>
    <row r="1" spans="1:20" s="1" customFormat="1" ht="49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12</v>
      </c>
      <c r="K1" s="2" t="s">
        <v>11</v>
      </c>
      <c r="L1" s="2" t="s">
        <v>17</v>
      </c>
      <c r="M1" s="2" t="s">
        <v>13</v>
      </c>
      <c r="N1" s="2" t="s">
        <v>18</v>
      </c>
      <c r="O1" s="3" t="s">
        <v>20</v>
      </c>
      <c r="P1" s="3" t="s">
        <v>19</v>
      </c>
      <c r="Q1" s="3" t="s">
        <v>23</v>
      </c>
      <c r="R1" s="3" t="s">
        <v>24</v>
      </c>
      <c r="S1" s="3" t="s">
        <v>21</v>
      </c>
      <c r="T1"/>
    </row>
    <row r="2" spans="1:20" x14ac:dyDescent="0.3">
      <c r="A2" s="23"/>
      <c r="B2" s="23"/>
      <c r="C2" s="23"/>
      <c r="D2" s="23"/>
      <c r="E2" s="23"/>
      <c r="F2" s="24"/>
      <c r="G2" s="24"/>
      <c r="H2" s="25"/>
      <c r="I2" s="25"/>
      <c r="J2" s="28"/>
      <c r="K2" s="26"/>
      <c r="L2" s="29" t="s">
        <v>44</v>
      </c>
      <c r="M2" s="23"/>
      <c r="N2" s="23"/>
      <c r="O2" s="23"/>
      <c r="P2" s="23"/>
      <c r="Q2" s="23"/>
      <c r="R2" s="23"/>
      <c r="S2" s="23">
        <f>SUM(N2:R2)</f>
        <v>0</v>
      </c>
    </row>
  </sheetData>
  <phoneticPr fontId="1" type="noConversion"/>
  <pageMargins left="0.35433070866141736" right="0.23622047244094491" top="0.74803149606299213" bottom="0.55118110236220474" header="0.23622047244094491" footer="0.15748031496062992"/>
  <pageSetup paperSize="8" scale="53" fitToHeight="0" orientation="landscape" r:id="rId1"/>
  <headerFooter>
    <oddHeader>&amp;C&amp;"-,굵게"&amp;18 2024학년도 원광대 전북지역혁신플랫폼 농생명·바이오사업단 계약직원 채용(17차) 지원자 현황</oddHeader>
    <oddFooter>&amp;L전북지역혁신플랫폼 농생명 바이오 사업단&amp;C&amp;N페이지 중 &amp;P페이지&amp;R&amp;G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zoomScaleNormal="100" workbookViewId="0">
      <selection activeCell="H4" sqref="H4:H6"/>
    </sheetView>
  </sheetViews>
  <sheetFormatPr defaultRowHeight="16.5" x14ac:dyDescent="0.3"/>
  <cols>
    <col min="2" max="2" width="8.625" customWidth="1"/>
    <col min="3" max="3" width="62.25" customWidth="1"/>
    <col min="4" max="4" width="23.875" customWidth="1"/>
    <col min="5" max="6" width="11.125" style="1" bestFit="1" customWidth="1"/>
    <col min="7" max="7" width="11.125" bestFit="1" customWidth="1"/>
    <col min="9" max="9" width="11" customWidth="1"/>
    <col min="13" max="14" width="11.125" bestFit="1" customWidth="1"/>
  </cols>
  <sheetData>
    <row r="1" spans="1:9" ht="26.25" x14ac:dyDescent="0.3">
      <c r="A1" s="6" t="s">
        <v>22</v>
      </c>
    </row>
    <row r="2" spans="1:9" x14ac:dyDescent="0.3">
      <c r="A2" s="4"/>
    </row>
    <row r="3" spans="1:9" x14ac:dyDescent="0.3">
      <c r="A3" s="5" t="s">
        <v>1</v>
      </c>
      <c r="B3" s="5" t="s">
        <v>2</v>
      </c>
      <c r="C3" s="5" t="s">
        <v>8</v>
      </c>
      <c r="D3" s="5" t="s">
        <v>45</v>
      </c>
      <c r="E3" s="5" t="s">
        <v>14</v>
      </c>
      <c r="F3" s="5" t="s">
        <v>15</v>
      </c>
      <c r="G3" s="5" t="s">
        <v>25</v>
      </c>
      <c r="H3" s="5" t="s">
        <v>16</v>
      </c>
      <c r="I3" s="5" t="s">
        <v>26</v>
      </c>
    </row>
    <row r="4" spans="1:9" x14ac:dyDescent="0.3">
      <c r="A4" s="8"/>
      <c r="B4" s="8"/>
      <c r="C4" s="8"/>
      <c r="D4" s="8"/>
      <c r="E4" s="31"/>
      <c r="F4" s="31"/>
      <c r="G4" s="32">
        <f>IF(H4=1,DATEDIF(E4,F4,"d")+1,0)</f>
        <v>0</v>
      </c>
      <c r="H4" s="8"/>
      <c r="I4" s="44">
        <f>SUM(G4:G6)/365</f>
        <v>0</v>
      </c>
    </row>
    <row r="5" spans="1:9" x14ac:dyDescent="0.3">
      <c r="A5" s="8"/>
      <c r="B5" s="8"/>
      <c r="C5" s="8"/>
      <c r="D5" s="8"/>
      <c r="E5" s="31"/>
      <c r="F5" s="31"/>
      <c r="G5" s="32">
        <f>IF(H5=1,DATEDIF(E5,F5,"d")+1,0)</f>
        <v>0</v>
      </c>
      <c r="H5" s="8"/>
      <c r="I5" s="45"/>
    </row>
    <row r="6" spans="1:9" x14ac:dyDescent="0.3">
      <c r="A6" s="8"/>
      <c r="B6" s="8"/>
      <c r="C6" s="8"/>
      <c r="D6" s="8"/>
      <c r="E6" s="31"/>
      <c r="F6" s="31"/>
      <c r="G6" s="32">
        <f t="shared" ref="G6" si="0">IF(H6=1,DATEDIF(E6,F6,"d")+1,0)</f>
        <v>0</v>
      </c>
      <c r="H6" s="8"/>
      <c r="I6" s="46"/>
    </row>
  </sheetData>
  <mergeCells count="1">
    <mergeCell ref="I4:I6"/>
  </mergeCells>
  <phoneticPr fontId="1" type="noConversion"/>
  <pageMargins left="0.7" right="0.7" top="0.75" bottom="0.75" header="0.3" footer="0.3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9"/>
  <sheetViews>
    <sheetView zoomScaleNormal="100" workbookViewId="0">
      <selection activeCell="B6" sqref="B6:F6"/>
    </sheetView>
  </sheetViews>
  <sheetFormatPr defaultRowHeight="16.5" x14ac:dyDescent="0.3"/>
  <cols>
    <col min="1" max="1" width="13.125" style="1" customWidth="1"/>
    <col min="2" max="4" width="9.25" style="1" bestFit="1" customWidth="1"/>
    <col min="5" max="5" width="5.5" style="1" bestFit="1" customWidth="1"/>
    <col min="6" max="6" width="11.25" bestFit="1" customWidth="1"/>
    <col min="7" max="7" width="19.75" bestFit="1" customWidth="1"/>
    <col min="8" max="8" width="49.25" bestFit="1" customWidth="1"/>
    <col min="9" max="9" width="56.875" bestFit="1" customWidth="1"/>
    <col min="10" max="10" width="16.625" bestFit="1" customWidth="1"/>
    <col min="11" max="11" width="14.375" bestFit="1" customWidth="1"/>
    <col min="12" max="12" width="9.25" style="1" bestFit="1" customWidth="1"/>
    <col min="13" max="14" width="9.25" bestFit="1" customWidth="1"/>
    <col min="15" max="15" width="8.875" bestFit="1" customWidth="1"/>
    <col min="16" max="16" width="13.875" bestFit="1" customWidth="1"/>
    <col min="17" max="17" width="10.5" bestFit="1" customWidth="1"/>
    <col min="18" max="18" width="9.25" bestFit="1" customWidth="1"/>
    <col min="19" max="19" width="8.625" bestFit="1" customWidth="1"/>
    <col min="20" max="20" width="7.375" bestFit="1" customWidth="1"/>
  </cols>
  <sheetData>
    <row r="1" spans="1:36" s="1" customFormat="1" ht="49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12</v>
      </c>
      <c r="K1" s="2" t="s">
        <v>11</v>
      </c>
      <c r="L1" s="2" t="s">
        <v>17</v>
      </c>
      <c r="M1" s="2" t="s">
        <v>13</v>
      </c>
      <c r="N1" s="2" t="s">
        <v>18</v>
      </c>
      <c r="O1" s="3" t="s">
        <v>20</v>
      </c>
      <c r="P1" s="3" t="s">
        <v>19</v>
      </c>
      <c r="Q1" s="3" t="s">
        <v>23</v>
      </c>
      <c r="R1" s="3" t="s">
        <v>24</v>
      </c>
      <c r="S1" s="3" t="s">
        <v>21</v>
      </c>
      <c r="T1" s="3" t="s">
        <v>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s="35" customFormat="1" x14ac:dyDescent="0.3">
      <c r="A2" s="23"/>
      <c r="B2" s="23"/>
      <c r="C2" s="23"/>
      <c r="D2" s="23"/>
      <c r="E2" s="23"/>
      <c r="F2" s="24"/>
      <c r="G2" s="24"/>
      <c r="H2" s="25"/>
      <c r="I2" s="25"/>
      <c r="J2" s="28"/>
      <c r="K2" s="26"/>
      <c r="L2" s="29" t="s">
        <v>44</v>
      </c>
      <c r="M2" s="23"/>
      <c r="N2" s="23"/>
      <c r="O2" s="23"/>
      <c r="P2" s="23"/>
      <c r="Q2" s="23"/>
      <c r="R2" s="23"/>
      <c r="S2" s="23">
        <f>SUM(N2:R2)</f>
        <v>0</v>
      </c>
      <c r="T2" s="42" t="s">
        <v>96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x14ac:dyDescent="0.3">
      <c r="A3" s="12"/>
      <c r="B3" s="12"/>
      <c r="C3" s="12"/>
      <c r="D3" s="12"/>
      <c r="E3" s="12"/>
      <c r="F3" s="21"/>
      <c r="G3" s="21"/>
      <c r="H3" s="21"/>
      <c r="I3" s="21"/>
      <c r="J3" s="21"/>
      <c r="K3" s="12"/>
      <c r="L3" s="12"/>
      <c r="M3" s="12"/>
      <c r="N3" s="12"/>
      <c r="O3" s="12"/>
      <c r="P3" s="12"/>
      <c r="Q3" s="12"/>
      <c r="R3" s="12"/>
      <c r="S3" s="12"/>
      <c r="T3" s="12"/>
    </row>
    <row r="5" spans="1:36" s="35" customFormat="1" x14ac:dyDescent="0.3">
      <c r="A5" s="42" t="s">
        <v>36</v>
      </c>
      <c r="B5" s="42" t="s">
        <v>37</v>
      </c>
      <c r="C5" s="42" t="s">
        <v>39</v>
      </c>
      <c r="D5" s="47" t="s">
        <v>40</v>
      </c>
      <c r="E5" s="48"/>
      <c r="F5" s="10" t="s">
        <v>41</v>
      </c>
      <c r="G5" s="10" t="s">
        <v>43</v>
      </c>
      <c r="H5"/>
      <c r="I5"/>
      <c r="J5"/>
      <c r="K5"/>
      <c r="L5" s="1"/>
      <c r="M5"/>
      <c r="N5"/>
      <c r="O5"/>
      <c r="P5" s="11"/>
      <c r="Q5" s="14"/>
      <c r="R5" s="14"/>
      <c r="S5" s="14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x14ac:dyDescent="0.3">
      <c r="A6" s="41" t="s">
        <v>5</v>
      </c>
      <c r="B6" s="41"/>
      <c r="C6" s="41"/>
      <c r="D6" s="49"/>
      <c r="E6" s="49"/>
      <c r="F6" s="41"/>
      <c r="G6" s="41" t="s">
        <v>42</v>
      </c>
      <c r="P6" s="13"/>
      <c r="Q6" s="13"/>
      <c r="R6" s="13"/>
      <c r="S6" s="13"/>
    </row>
    <row r="7" spans="1:36" x14ac:dyDescent="0.3">
      <c r="A7" s="42" t="s">
        <v>38</v>
      </c>
      <c r="B7" s="42">
        <f>SUM(B6)</f>
        <v>0</v>
      </c>
      <c r="C7" s="42">
        <f>SUM(C6)</f>
        <v>0</v>
      </c>
      <c r="D7" s="49" t="e">
        <f>C7/B7</f>
        <v>#DIV/0!</v>
      </c>
      <c r="E7" s="49"/>
      <c r="F7" s="42">
        <f>SUM(F6)</f>
        <v>0</v>
      </c>
      <c r="G7" s="41"/>
    </row>
    <row r="9" spans="1:36" x14ac:dyDescent="0.3">
      <c r="A9" s="15" t="s">
        <v>98</v>
      </c>
    </row>
  </sheetData>
  <mergeCells count="3">
    <mergeCell ref="D5:E5"/>
    <mergeCell ref="D6:E6"/>
    <mergeCell ref="D7:E7"/>
  </mergeCells>
  <phoneticPr fontId="1" type="noConversion"/>
  <pageMargins left="0.35433070866141736" right="0.23622047244094491" top="0.74803149606299213" bottom="0.55118110236220474" header="0.23622047244094491" footer="0.15748031496062992"/>
  <pageSetup paperSize="8" scale="62" fitToHeight="0" orientation="landscape" verticalDpi="0" r:id="rId1"/>
  <headerFooter>
    <oddHeader>&amp;C&amp;"-,굵게"&amp;18 2024학년도 원광대 전북지역혁신플랫폼 농생명·바이오사업단 계약직원 채용(17차) 지원자 서류평가</oddHeader>
    <oddFooter>&amp;L전북지역혁신플랫폼 농생명 바이오 사업단&amp;C&amp;N페이지 중 &amp;P페이지&amp;R&amp;G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1"/>
  <sheetViews>
    <sheetView zoomScaleNormal="100" workbookViewId="0">
      <selection activeCell="A2" sqref="A2:G2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9" style="1"/>
    <col min="5" max="5" width="6" style="1" customWidth="1"/>
    <col min="6" max="6" width="14.125" customWidth="1"/>
    <col min="7" max="7" width="9.625" customWidth="1"/>
    <col min="8" max="8" width="13.125" customWidth="1"/>
    <col min="9" max="9" width="27.25" bestFit="1" customWidth="1"/>
    <col min="10" max="10" width="8.5" customWidth="1"/>
    <col min="11" max="11" width="15.5" style="1" customWidth="1"/>
    <col min="12" max="12" width="92.5" hidden="1" customWidth="1"/>
  </cols>
  <sheetData>
    <row r="1" spans="1:25" s="1" customFormat="1" ht="30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2" t="s">
        <v>28</v>
      </c>
      <c r="H1" s="2" t="s">
        <v>27</v>
      </c>
      <c r="I1" s="2" t="s">
        <v>29</v>
      </c>
      <c r="J1" s="2" t="s">
        <v>32</v>
      </c>
      <c r="K1" s="2" t="s">
        <v>30</v>
      </c>
      <c r="L1" s="2" t="s">
        <v>31</v>
      </c>
      <c r="O1"/>
      <c r="P1"/>
      <c r="Q1"/>
      <c r="R1"/>
      <c r="S1"/>
      <c r="T1"/>
      <c r="U1"/>
      <c r="V1"/>
      <c r="W1"/>
      <c r="X1"/>
      <c r="Y1"/>
    </row>
    <row r="2" spans="1:25" ht="30.75" customHeight="1" x14ac:dyDescent="0.3">
      <c r="A2" s="30"/>
      <c r="B2" s="23"/>
      <c r="C2" s="23"/>
      <c r="D2" s="23"/>
      <c r="E2" s="23"/>
      <c r="F2" s="26"/>
      <c r="G2" s="30"/>
      <c r="H2" s="27" t="s">
        <v>108</v>
      </c>
      <c r="I2" s="30" t="s">
        <v>109</v>
      </c>
      <c r="J2" s="30" t="s">
        <v>81</v>
      </c>
      <c r="K2" s="27">
        <v>0.57638888888888895</v>
      </c>
      <c r="L2" s="36" t="s">
        <v>99</v>
      </c>
    </row>
    <row r="3" spans="1:25" ht="30.75" customHeight="1" x14ac:dyDescent="0.3">
      <c r="A3" s="37"/>
      <c r="B3" s="37"/>
      <c r="C3" s="37"/>
      <c r="D3" s="37"/>
      <c r="E3" s="37"/>
      <c r="F3" s="37"/>
      <c r="G3" s="37"/>
      <c r="H3" s="38"/>
      <c r="I3" s="37"/>
      <c r="J3" s="37"/>
      <c r="K3" s="38"/>
      <c r="L3" s="37"/>
    </row>
    <row r="4" spans="1:25" ht="30.75" customHeight="1" x14ac:dyDescent="0.3">
      <c r="A4" s="7" t="s">
        <v>33</v>
      </c>
      <c r="L4" s="37"/>
    </row>
    <row r="5" spans="1:25" ht="30.75" customHeight="1" x14ac:dyDescent="0.3">
      <c r="A5" s="7" t="s">
        <v>34</v>
      </c>
      <c r="L5" s="37"/>
    </row>
    <row r="7" spans="1:25" x14ac:dyDescent="0.3">
      <c r="H7" s="1"/>
      <c r="K7"/>
    </row>
    <row r="8" spans="1:25" x14ac:dyDescent="0.3">
      <c r="H8" s="1"/>
      <c r="K8"/>
    </row>
    <row r="9" spans="1:25" x14ac:dyDescent="0.3">
      <c r="H9" s="1"/>
      <c r="K9"/>
    </row>
    <row r="10" spans="1:25" x14ac:dyDescent="0.3">
      <c r="H10" s="1"/>
      <c r="K10"/>
    </row>
    <row r="11" spans="1:25" x14ac:dyDescent="0.3">
      <c r="H11" s="1"/>
      <c r="K11"/>
    </row>
  </sheetData>
  <phoneticPr fontId="1" type="noConversion"/>
  <pageMargins left="0.51181102362204722" right="0.35433070866141736" top="1.1811023622047245" bottom="0.74803149606299213" header="0.59055118110236227" footer="0.31496062992125984"/>
  <pageSetup paperSize="9" scale="66" fitToHeight="0" orientation="portrait" verticalDpi="0" r:id="rId1"/>
  <headerFooter>
    <oddHeader>&amp;C&amp;"-,굵게"&amp;18 2024학년도 원광대 전북지역혁신플랫폼 농생명·바이오사업단 
계약직원 채용(17차) 지원자 면접시간</oddHeader>
    <oddFooter>&amp;L전북지역혁신플랫폼 농생명 바이오 사업단&amp;C&amp;N페이지 중 &amp;P페이지&amp;R&amp;G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"/>
  <sheetViews>
    <sheetView zoomScaleNormal="100" workbookViewId="0">
      <selection activeCell="S2" sqref="S2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9" style="1"/>
    <col min="5" max="5" width="6" style="1" customWidth="1"/>
    <col min="6" max="6" width="14.125" customWidth="1"/>
    <col min="7" max="7" width="13.125" customWidth="1"/>
    <col min="8" max="13" width="8.5" customWidth="1"/>
    <col min="14" max="14" width="8.75" bestFit="1" customWidth="1"/>
    <col min="15" max="15" width="11.625" bestFit="1" customWidth="1"/>
    <col min="16" max="16" width="10.625" bestFit="1" customWidth="1"/>
    <col min="18" max="18" width="12.875" customWidth="1"/>
    <col min="19" max="19" width="14.5" customWidth="1"/>
  </cols>
  <sheetData>
    <row r="1" spans="1:19" s="1" customFormat="1" ht="30" customHeight="1" x14ac:dyDescent="0.3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100</v>
      </c>
      <c r="L1" s="2" t="s">
        <v>101</v>
      </c>
      <c r="M1" s="2" t="s">
        <v>102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  <c r="S1" s="2" t="s">
        <v>62</v>
      </c>
    </row>
    <row r="2" spans="1:19" ht="30" customHeight="1" x14ac:dyDescent="0.3">
      <c r="A2" s="30"/>
      <c r="B2" s="23"/>
      <c r="C2" s="23"/>
      <c r="D2" s="23"/>
      <c r="E2" s="23"/>
      <c r="F2" s="26"/>
      <c r="G2" s="30"/>
      <c r="H2" s="27"/>
      <c r="I2" s="8"/>
      <c r="J2" s="8"/>
      <c r="K2" s="8"/>
      <c r="L2" s="8"/>
      <c r="M2" s="8">
        <v>88</v>
      </c>
      <c r="N2" s="33">
        <f t="shared" ref="N2" si="0">AVERAGE(I2:M2)</f>
        <v>88</v>
      </c>
      <c r="O2" s="18" t="s">
        <v>103</v>
      </c>
      <c r="P2" s="19">
        <v>1</v>
      </c>
      <c r="Q2" s="19"/>
      <c r="R2" s="8"/>
      <c r="S2" s="8"/>
    </row>
  </sheetData>
  <phoneticPr fontId="1" type="noConversion"/>
  <pageMargins left="0.51181102362204722" right="0.35433070866141736" top="1.1811023622047245" bottom="0.74803149606299213" header="0.59055118110236227" footer="0.31496062992125984"/>
  <pageSetup paperSize="9" scale="67" fitToHeight="0" orientation="landscape" r:id="rId1"/>
  <headerFooter>
    <oddHeader>&amp;C&amp;"-,굵게"&amp;18 2024년 원광대 전북지역혁신플랫폼 농생명·바이오사업단 계약직원 채용(17차) 면접평가 결과</oddHeader>
    <oddFooter>&amp;L전북지역혁신플랫폼 농생명바이오사업단&amp;C&amp;N페이지 중 &amp;P페이지&amp;R&amp;G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"/>
  <sheetViews>
    <sheetView zoomScaleNormal="100" workbookViewId="0">
      <selection activeCell="B5" sqref="B5:D5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11.25" style="1" customWidth="1"/>
    <col min="5" max="5" width="7.75" style="1" customWidth="1"/>
    <col min="6" max="6" width="11.875" bestFit="1" customWidth="1"/>
    <col min="7" max="7" width="11.125" bestFit="1" customWidth="1"/>
    <col min="8" max="8" width="12.375" bestFit="1" customWidth="1"/>
    <col min="9" max="10" width="14.5" customWidth="1"/>
  </cols>
  <sheetData>
    <row r="1" spans="1:10" s="1" customFormat="1" ht="30.75" customHeight="1" x14ac:dyDescent="0.3">
      <c r="A1" s="2" t="s">
        <v>46</v>
      </c>
      <c r="B1" s="2" t="s">
        <v>47</v>
      </c>
      <c r="C1" s="2" t="s">
        <v>63</v>
      </c>
      <c r="D1" s="2" t="s">
        <v>49</v>
      </c>
      <c r="E1" s="2" t="s">
        <v>64</v>
      </c>
      <c r="F1" s="2" t="s">
        <v>58</v>
      </c>
      <c r="G1" s="2" t="s">
        <v>65</v>
      </c>
      <c r="H1" s="2" t="s">
        <v>61</v>
      </c>
      <c r="I1" s="2" t="s">
        <v>66</v>
      </c>
      <c r="J1" s="2" t="s">
        <v>97</v>
      </c>
    </row>
    <row r="2" spans="1:10" s="1" customFormat="1" ht="30.75" customHeight="1" x14ac:dyDescent="0.3">
      <c r="A2" s="30"/>
      <c r="B2" s="23"/>
      <c r="C2" s="23"/>
      <c r="D2" s="23"/>
      <c r="E2" s="23"/>
      <c r="F2" s="18"/>
      <c r="G2" s="19"/>
      <c r="H2" s="8"/>
      <c r="I2" s="8"/>
      <c r="J2" s="19"/>
    </row>
    <row r="3" spans="1:10" x14ac:dyDescent="0.3">
      <c r="A3" s="22"/>
      <c r="B3" s="22"/>
      <c r="C3" s="22"/>
      <c r="D3" s="22"/>
    </row>
    <row r="4" spans="1:10" ht="33" x14ac:dyDescent="0.3">
      <c r="A4" s="2" t="s">
        <v>67</v>
      </c>
      <c r="B4" s="2" t="s">
        <v>68</v>
      </c>
      <c r="C4" s="2" t="s">
        <v>69</v>
      </c>
      <c r="D4" s="3" t="s">
        <v>70</v>
      </c>
      <c r="E4" s="3" t="s">
        <v>71</v>
      </c>
      <c r="F4" s="20" t="s">
        <v>72</v>
      </c>
    </row>
    <row r="5" spans="1:10" x14ac:dyDescent="0.3">
      <c r="A5" s="16" t="s">
        <v>5</v>
      </c>
      <c r="B5" s="16"/>
      <c r="C5" s="16"/>
      <c r="D5" s="16"/>
      <c r="E5" s="9">
        <v>1</v>
      </c>
      <c r="F5" s="17" t="s">
        <v>104</v>
      </c>
    </row>
    <row r="6" spans="1:10" x14ac:dyDescent="0.3">
      <c r="A6" s="17" t="s">
        <v>73</v>
      </c>
      <c r="B6" s="17">
        <f>SUM(B5:B5)</f>
        <v>0</v>
      </c>
      <c r="C6" s="17">
        <f>SUM(C5:C5)</f>
        <v>0</v>
      </c>
      <c r="D6" s="17">
        <f>SUM(D5:D5)</f>
        <v>0</v>
      </c>
      <c r="E6" s="9">
        <f>SUM(E5:E5)</f>
        <v>1</v>
      </c>
      <c r="F6" s="17" t="s">
        <v>104</v>
      </c>
    </row>
  </sheetData>
  <phoneticPr fontId="1" type="noConversion"/>
  <pageMargins left="0.51181102362204722" right="0.35433070866141736" top="1.1811023622047245" bottom="0.74803149606299213" header="0.59055118110236227" footer="0.31496062992125984"/>
  <pageSetup paperSize="9" scale="78" fitToHeight="0" orientation="portrait" r:id="rId1"/>
  <headerFooter>
    <oddHeader>&amp;C&amp;"-,굵게"&amp;18 2024년 원광대 전북지역혁신플랫폼 농생명·바이오사업단
 17차 채용 합격자 명단</oddHeader>
    <oddFooter>&amp;L전북지역혁신플랫폼 농생명바이오사업단&amp;C&amp;N페이지 중 &amp;P페이지&amp;R&amp;G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3"/>
  <sheetViews>
    <sheetView topLeftCell="H1" zoomScaleNormal="100" workbookViewId="0">
      <selection activeCell="O2" sqref="O2:S2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9" style="1"/>
    <col min="5" max="5" width="6" style="1" customWidth="1"/>
    <col min="6" max="6" width="14.125" customWidth="1"/>
    <col min="7" max="7" width="13.125" customWidth="1"/>
    <col min="8" max="8" width="8.5" customWidth="1"/>
    <col min="9" max="10" width="12.5" bestFit="1" customWidth="1"/>
    <col min="11" max="12" width="12.5" customWidth="1"/>
    <col min="13" max="13" width="12.5" bestFit="1" customWidth="1"/>
    <col min="14" max="14" width="9.5" bestFit="1" customWidth="1"/>
    <col min="15" max="15" width="13.25" bestFit="1" customWidth="1"/>
    <col min="16" max="16" width="11.125" bestFit="1" customWidth="1"/>
    <col min="18" max="18" width="12.875" customWidth="1"/>
    <col min="19" max="19" width="14.5" customWidth="1"/>
    <col min="20" max="20" width="31.5" bestFit="1" customWidth="1"/>
    <col min="21" max="21" width="22.875" customWidth="1"/>
    <col min="22" max="22" width="25.625" style="1" customWidth="1"/>
  </cols>
  <sheetData>
    <row r="1" spans="1:22" s="1" customFormat="1" ht="30.75" customHeight="1" x14ac:dyDescent="0.3">
      <c r="A1" s="2" t="s">
        <v>74</v>
      </c>
      <c r="B1" s="2" t="s">
        <v>47</v>
      </c>
      <c r="C1" s="2" t="s">
        <v>48</v>
      </c>
      <c r="D1" s="2" t="s">
        <v>75</v>
      </c>
      <c r="E1" s="2" t="s">
        <v>64</v>
      </c>
      <c r="F1" s="2" t="s">
        <v>51</v>
      </c>
      <c r="G1" s="2" t="s">
        <v>52</v>
      </c>
      <c r="H1" s="2" t="s">
        <v>76</v>
      </c>
      <c r="I1" s="2" t="s">
        <v>54</v>
      </c>
      <c r="J1" s="2" t="s">
        <v>55</v>
      </c>
      <c r="K1" s="2" t="s">
        <v>56</v>
      </c>
      <c r="L1" s="2" t="s">
        <v>101</v>
      </c>
      <c r="M1" s="2" t="s">
        <v>102</v>
      </c>
      <c r="N1" s="2" t="s">
        <v>57</v>
      </c>
      <c r="O1" s="2" t="s">
        <v>58</v>
      </c>
      <c r="P1" s="2" t="s">
        <v>65</v>
      </c>
      <c r="Q1" s="2" t="s">
        <v>77</v>
      </c>
      <c r="R1" s="2" t="s">
        <v>61</v>
      </c>
      <c r="S1" s="2" t="s">
        <v>66</v>
      </c>
      <c r="T1" s="2" t="s">
        <v>78</v>
      </c>
      <c r="U1" s="2" t="s">
        <v>79</v>
      </c>
      <c r="V1" s="2" t="s">
        <v>80</v>
      </c>
    </row>
    <row r="2" spans="1:22" ht="80.099999999999994" customHeight="1" x14ac:dyDescent="0.3">
      <c r="A2" s="30"/>
      <c r="B2" s="23"/>
      <c r="C2" s="23"/>
      <c r="D2" s="23"/>
      <c r="E2" s="23"/>
      <c r="F2" s="26"/>
      <c r="G2" s="30"/>
      <c r="H2" s="27"/>
      <c r="I2" s="8"/>
      <c r="J2" s="8"/>
      <c r="K2" s="8"/>
      <c r="L2" s="8"/>
      <c r="M2" s="8"/>
      <c r="N2" s="33" t="e">
        <f t="shared" ref="N2" si="0">AVERAGE(I2:M2)</f>
        <v>#DIV/0!</v>
      </c>
      <c r="O2" s="18"/>
      <c r="P2" s="19"/>
      <c r="Q2" s="19"/>
      <c r="R2" s="8"/>
      <c r="S2" s="8"/>
      <c r="T2" s="39" t="s">
        <v>106</v>
      </c>
      <c r="U2" s="40"/>
      <c r="V2" s="43" t="s">
        <v>107</v>
      </c>
    </row>
    <row r="33" spans="13:13" x14ac:dyDescent="0.3">
      <c r="M33" t="s">
        <v>95</v>
      </c>
    </row>
  </sheetData>
  <autoFilter ref="A1:U1" xr:uid="{00000000-0009-0000-0000-000006000000}"/>
  <phoneticPr fontId="1" type="noConversion"/>
  <pageMargins left="0.51181102362204722" right="0.35433070866141736" top="1.1811023622047245" bottom="0.74803149606299213" header="0.59055118110236227" footer="0.31496062992125984"/>
  <pageSetup paperSize="9" scale="43" fitToHeight="0" orientation="landscape" r:id="rId1"/>
  <headerFooter>
    <oddHeader>&amp;C&amp;"-,굵게"&amp;18 2024년 원광대 전북지역혁신플랫폼 농생명·바이오사업단 계약직원 채용(17차) 면접평가 결과</oddHeader>
    <oddFooter>&amp;L전북지역혁신플랫폼 농생명바이오사업단&amp;C&amp;N페이지 중 &amp;P페이지&amp;R&amp;G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"/>
  <sheetViews>
    <sheetView zoomScaleNormal="100" workbookViewId="0">
      <selection activeCell="I27" sqref="I27"/>
    </sheetView>
  </sheetViews>
  <sheetFormatPr defaultRowHeight="16.5" x14ac:dyDescent="0.3"/>
  <cols>
    <col min="2" max="2" width="8.625" customWidth="1"/>
    <col min="3" max="3" width="52.5" customWidth="1"/>
    <col min="4" max="4" width="28.625" customWidth="1"/>
    <col min="5" max="6" width="11.125" style="1" bestFit="1" customWidth="1"/>
    <col min="7" max="7" width="11.125" bestFit="1" customWidth="1"/>
    <col min="10" max="10" width="9" style="1"/>
    <col min="11" max="11" width="14.25" bestFit="1" customWidth="1"/>
    <col min="12" max="12" width="10.25" bestFit="1" customWidth="1"/>
    <col min="13" max="13" width="31.25" style="1" customWidth="1"/>
    <col min="14" max="14" width="39.875" customWidth="1"/>
    <col min="15" max="15" width="28" customWidth="1"/>
  </cols>
  <sheetData>
    <row r="1" spans="1:13" ht="26.25" x14ac:dyDescent="0.3">
      <c r="A1" s="6" t="s">
        <v>82</v>
      </c>
    </row>
    <row r="2" spans="1:13" x14ac:dyDescent="0.3">
      <c r="A2" s="4"/>
    </row>
    <row r="3" spans="1:13" x14ac:dyDescent="0.3">
      <c r="A3" s="5" t="s">
        <v>83</v>
      </c>
      <c r="B3" s="5" t="s">
        <v>48</v>
      </c>
      <c r="C3" s="5" t="s">
        <v>84</v>
      </c>
      <c r="D3" s="5" t="s">
        <v>85</v>
      </c>
      <c r="E3" s="5" t="s">
        <v>86</v>
      </c>
      <c r="F3" s="5" t="s">
        <v>87</v>
      </c>
      <c r="G3" s="5" t="s">
        <v>88</v>
      </c>
      <c r="H3" s="5" t="s">
        <v>89</v>
      </c>
      <c r="I3" s="5" t="s">
        <v>90</v>
      </c>
      <c r="J3" s="5" t="s">
        <v>91</v>
      </c>
      <c r="K3" s="5" t="s">
        <v>92</v>
      </c>
      <c r="L3" s="5" t="s">
        <v>93</v>
      </c>
      <c r="M3" s="5" t="s">
        <v>94</v>
      </c>
    </row>
    <row r="4" spans="1:13" x14ac:dyDescent="0.3">
      <c r="A4" s="8"/>
      <c r="B4" s="8"/>
      <c r="C4" s="8"/>
      <c r="D4" s="8"/>
      <c r="E4" s="31"/>
      <c r="F4" s="31"/>
      <c r="G4" s="32">
        <f>IF(H4=1,DATEDIF(E4,F4,"d")+1,0)</f>
        <v>0</v>
      </c>
      <c r="H4" s="8"/>
      <c r="I4" s="34"/>
      <c r="J4" s="41">
        <f>G4*I4</f>
        <v>0</v>
      </c>
      <c r="K4" s="50">
        <f>SUM(J4:J6)/365</f>
        <v>0</v>
      </c>
      <c r="L4" s="52" t="s">
        <v>110</v>
      </c>
      <c r="M4" s="51" t="s">
        <v>105</v>
      </c>
    </row>
    <row r="5" spans="1:13" x14ac:dyDescent="0.3">
      <c r="A5" s="8"/>
      <c r="B5" s="8"/>
      <c r="C5" s="8"/>
      <c r="D5" s="8"/>
      <c r="E5" s="31"/>
      <c r="F5" s="31"/>
      <c r="G5" s="32">
        <f>IF(H5=1,DATEDIF(E5,F5,"d")+1,0)</f>
        <v>0</v>
      </c>
      <c r="H5" s="8"/>
      <c r="I5" s="34"/>
      <c r="J5" s="41">
        <f t="shared" ref="J5:J6" si="0">G5*I5</f>
        <v>0</v>
      </c>
      <c r="K5" s="50"/>
      <c r="L5" s="53"/>
      <c r="M5" s="51"/>
    </row>
    <row r="6" spans="1:13" x14ac:dyDescent="0.3">
      <c r="A6" s="8"/>
      <c r="B6" s="8"/>
      <c r="C6" s="8"/>
      <c r="D6" s="8"/>
      <c r="E6" s="31"/>
      <c r="F6" s="31"/>
      <c r="G6" s="32">
        <f t="shared" ref="G6" si="1">IF(H6=1,DATEDIF(E6,F6,"d")+1,0)</f>
        <v>0</v>
      </c>
      <c r="H6" s="8"/>
      <c r="I6" s="34"/>
      <c r="J6" s="41">
        <f t="shared" si="0"/>
        <v>0</v>
      </c>
      <c r="K6" s="50"/>
      <c r="L6" s="54"/>
      <c r="M6" s="51"/>
    </row>
  </sheetData>
  <mergeCells count="3">
    <mergeCell ref="K4:K6"/>
    <mergeCell ref="M4:M6"/>
    <mergeCell ref="L4:L6"/>
  </mergeCells>
  <phoneticPr fontId="1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01.접수자</vt:lpstr>
      <vt:lpstr>02.경력환산</vt:lpstr>
      <vt:lpstr>03.서류평가결과</vt:lpstr>
      <vt:lpstr>04.면접대상자</vt:lpstr>
      <vt:lpstr>05.면접평가결과</vt:lpstr>
      <vt:lpstr>06. 최종합격자현황</vt:lpstr>
      <vt:lpstr>07. 결과통보</vt:lpstr>
      <vt:lpstr>08. 합격자 경력환산</vt:lpstr>
      <vt:lpstr>'01.접수자'!Print_Titles</vt:lpstr>
      <vt:lpstr>'03.서류평가결과'!Print_Titles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wku</dc:creator>
  <cp:lastModifiedBy>김자은</cp:lastModifiedBy>
  <cp:lastPrinted>2024-08-28T08:12:43Z</cp:lastPrinted>
  <dcterms:created xsi:type="dcterms:W3CDTF">2023-07-27T00:36:20Z</dcterms:created>
  <dcterms:modified xsi:type="dcterms:W3CDTF">2025-04-09T02:45:25Z</dcterms:modified>
</cp:coreProperties>
</file>